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Foglio1!$A$1:$M$21</definedName>
  </definedNames>
  <calcPr calcId="145621"/>
</workbook>
</file>

<file path=xl/calcChain.xml><?xml version="1.0" encoding="utf-8"?>
<calcChain xmlns="http://schemas.openxmlformats.org/spreadsheetml/2006/main">
  <c r="L21" i="1" l="1"/>
  <c r="I21" i="1"/>
  <c r="L19" i="1"/>
  <c r="I19" i="1"/>
  <c r="L20" i="1" l="1"/>
</calcChain>
</file>

<file path=xl/sharedStrings.xml><?xml version="1.0" encoding="utf-8"?>
<sst xmlns="http://schemas.openxmlformats.org/spreadsheetml/2006/main" count="170" uniqueCount="103">
  <si>
    <t>CODICE CIG</t>
  </si>
  <si>
    <t>OGGETTO DELLA GARA</t>
  </si>
  <si>
    <t>PROCEDURA DI SCELTA</t>
  </si>
  <si>
    <t>DATA INIZIO</t>
  </si>
  <si>
    <t>DATA FINE</t>
  </si>
  <si>
    <t>IMPORTO AGGIUDICAZIONE NETTO IVA</t>
  </si>
  <si>
    <t>STRUTTURA PROPONENTE</t>
  </si>
  <si>
    <t>08 - AFFIDAMENTO IN ECONOMIA - COTTIMO FIDUCIARIO</t>
  </si>
  <si>
    <t>SOMME LIQUIDATE NETTO IVA</t>
  </si>
  <si>
    <t xml:space="preserve">AGGIUDICATARIO: RAGIONE SOCIALE, C.F. </t>
  </si>
  <si>
    <t xml:space="preserve">OPERATORI ECONOMICI INVITATI A PRESENTARE OFFERTE: RAGIONE SOCIALE, C.F. </t>
  </si>
  <si>
    <t>DELIBERA A CONTRARRE</t>
  </si>
  <si>
    <t>RESPONSABILE DEL PROCEDIMENTO</t>
  </si>
  <si>
    <t>DOTT.SSA FRANCESCA COMELLO</t>
  </si>
  <si>
    <t>OPEN LEADER S.CONS. A R.L. C.F.  02055820308</t>
  </si>
  <si>
    <t>SOMME COMPRENSIVE DI IVA SE ALIQUOTE DIVERSE DAL 22%</t>
  </si>
  <si>
    <t>Z8914F2B6E</t>
  </si>
  <si>
    <t>SERVIZIO DI RIFACIMENTO SITO, COMUNICAZIONE SUL WEB E SOCIAL MEDIA</t>
  </si>
  <si>
    <t>N. 176/06 DEL 11/05/2015</t>
  </si>
  <si>
    <t xml:space="preserve">1) BO.DI. SRL C.F. 02169650302; 2) DGR CONSULTING SRL C.F. 00973690324; 3) GRUPPO PRAGMA SRL C.F. 03529171005;  4) INTOOTE SCRL C.F. 12141061007; 5) RENDERWORKS DI ZILLI MANUEL C.F. ZLLMNL75C13D962V
</t>
  </si>
  <si>
    <t>GRUPPO PRAGMA SRL C.F. 03529171005</t>
  </si>
  <si>
    <t>ZB314F4A5C</t>
  </si>
  <si>
    <t xml:space="preserve">SERVIZIO DI PROGETTAZIONE GRAFICA E STAMPA MATERIALE PROMOZIONALE </t>
  </si>
  <si>
    <t>1) DM+B&amp;AMP ASSOCIATI DI DE MATTIO PATRIZIO E BOMBEN GABRIELE C.F. 01074940931; 2) GRAFICHE FILACORDA SRL C.F. 01924180308; 3) IMOCO SPA C.F. 02360180265; 4) LA TIPOGRAFICA SRL C.F. 00154640304; 5) MARCA PRINT SNC DI PIZZIOLO &amp; C. C.F. 03928910268</t>
  </si>
  <si>
    <t>MARCA PRINT SNC DI PIZZIOLO &amp; C. C.F. 03928910268</t>
  </si>
  <si>
    <t>Z6E14CA0F7</t>
  </si>
  <si>
    <t>FORNITURA DI MATERIALE STAMPATO, PAGINA WEB E SERVIZIO A SUPPORTO DELL'EVENTO PERCORSI PERIGOLOSI</t>
  </si>
  <si>
    <t>N. 177/05 DEL 25/05/2015</t>
  </si>
  <si>
    <t>1) EMPORIO ADV SRL A SOCIO UNICO C.F. 02119170302; 2) LITO IMMAGINE SRL C.F. 01292150933; 3) LUCE SRL C.F. 02453190304; 4) SERI' SAS DI DELL'ELMO GIANNI &amp; MARTINIS MARCO C.F. 01578580308; 5) TEKNIK SRL C.F. 02149800308</t>
  </si>
  <si>
    <t>LUCE SRL C.F. 02453190304</t>
  </si>
  <si>
    <t>Z191503071</t>
  </si>
  <si>
    <t>N. 180/03 DEL 30/06/2015</t>
  </si>
  <si>
    <t>1) ALMA TIPOGRAFICA SRL C.F. 02792920049; 2) DAIGO PRESS C.F. 03441520289; 3) ELLERANI 1959 SRL C.F. 01739120937; 4) GRAFICHE TURATO SAS C.F. 01976940286; 5) GRAPHIS DI TOMAI ROBERTO EREDI DI DONATI LORENA C.F. DNTLRN65H62D461C</t>
  </si>
  <si>
    <t>ELLERANI 1959 SRL C.F. 01739120937</t>
  </si>
  <si>
    <t>ZDC153CD9E</t>
  </si>
  <si>
    <t>FORNITURA DI OMBRELLI PERSONALIZZATI</t>
  </si>
  <si>
    <t>N. 180/02 DEL 30/06/2015</t>
  </si>
  <si>
    <t>1) GIO.COM SAS C.F. 01551690421; 2) INFINITY PROMOTION SRL C.F. 08998530961; 3) MUNDIALSERI SRL C.F. 00477230460; 4) PIERRESTAMPA SRL C.F. 07043141006; 5) STUDIO 2 DI RIZZI GEREMIA ALESSANDRO C.F. RZZGML80L22L328E</t>
  </si>
  <si>
    <t>MUNDIALSERI SRL C.F. 00477230460</t>
  </si>
  <si>
    <t>Z83143CDBE</t>
  </si>
  <si>
    <t>N. 175/16 DEL 31/03/2015</t>
  </si>
  <si>
    <t>LITHOSTAMPA S.R.L. SOCIETA' UNIPERSONALE C.F. 02040210300</t>
  </si>
  <si>
    <t>ZA61527F6E</t>
  </si>
  <si>
    <t>SERVIZIO DI IDEAZIONE E ALLESTIMENTO DI UNA MOSTRA FOTOGRAFICA, DI CONCESSIONE UTILIZZO FOTO PER ATTIVITA' DI COMUNICAZIONE E FORNITURA DI PANNELLI CON CESSIONE DEI DIRITTI DI UTILIZZO DELLE IMMAGINI</t>
  </si>
  <si>
    <t>23-AFFIDAMENTO IN ECONOMIA - AFFIDAMENTO DIRETTO</t>
  </si>
  <si>
    <t>1) ULDERICA DA POZZO FOTOGRAFA C.F. DPZLRC57T41H196F</t>
  </si>
  <si>
    <t>ULDERICA DA POZZO FOTOGRAFA C.F. DPZLRC57T41H196F</t>
  </si>
  <si>
    <t>ZA615297F1</t>
  </si>
  <si>
    <t>1) QUBI' DI ROMANUTTI FABIANA C.F. RMNFBN49M41L483D</t>
  </si>
  <si>
    <t>QUBI' DI ROMANUTTI FABIANA C.F. RMNFBN49M41L483D</t>
  </si>
  <si>
    <t>Z6E1529984</t>
  </si>
  <si>
    <t>SERVIZIO DI PUBBLICAZIONE DI ARTICOLI SUL MENSILE CARTACEO "QBQUANTOBASTA" E SUL QUOTIDIANO ON LINE WWW.QBQUANTOBASTA.IT</t>
  </si>
  <si>
    <t>SERVIZIO DI PUBBLICIZZAZIONE DELL'EVENTO CON ACQUISTO DI MEZZA PAGINA SU GIORNALE "ALLA SCOPERTA DI ARIA DI FRIULI VENEZIA GIULIA"</t>
  </si>
  <si>
    <t>N. 178/06 DEL 18/06/2015</t>
  </si>
  <si>
    <t>1) PUBLISTAR SRL C.F. 02499510309</t>
  </si>
  <si>
    <t>PUBLISTAR SRL C.F. 02499510309</t>
  </si>
  <si>
    <t>Z9D14DA2C0</t>
  </si>
  <si>
    <t>SERVIZIO DI RIPRESE VIDEO E REALIZZAZIONE DI FOTO DIGITALI</t>
  </si>
  <si>
    <t>04-PROCEDURA NEGOZIATA SENZA PREVIA PUBBLICAZIONE DEL BANDO</t>
  </si>
  <si>
    <t>PUNTOFOTO DI BEDESSI SANDRO C.F. BDSSDR63H13D612U</t>
  </si>
  <si>
    <t>ZB4151128C</t>
  </si>
  <si>
    <t>SERVIZIO DI RIPRESE VIDEO</t>
  </si>
  <si>
    <t>N. 177/04 DEL 25/05/2015</t>
  </si>
  <si>
    <t>Z5C15C22EF</t>
  </si>
  <si>
    <t>SERVIZIO DI PUBBLICAZIONE AVVISO SU QUOTIDIANO MESSAGGERO VENETO</t>
  </si>
  <si>
    <t>1) A.MANZONI &amp; C. SPA C.F. 04705810150</t>
  </si>
  <si>
    <t>A.MANZONI &amp; C. SPA C.F. 04705810150</t>
  </si>
  <si>
    <t>N. 179/06 DEL 25/06/2015</t>
  </si>
  <si>
    <t>ZAB16326E0</t>
  </si>
  <si>
    <t>N. 192/03 DEL 26/08/2015</t>
  </si>
  <si>
    <t>Z141513AC3</t>
  </si>
  <si>
    <t>SERVIZIO DI ORGANIZZAZIONE DI UNA CENA</t>
  </si>
  <si>
    <t xml:space="preserve">1)  HOTEL RISTORANTE CARNIA C.F. 00468730304; 2) INCARDONA MARIKA &amp; C. SAS C.F. 02719880300; 3) RISTORANTE AL FUNGO C.F. 02116320306 </t>
  </si>
  <si>
    <t>INCARDONA MARIKA &amp; C. SAS C.F. 02719880300</t>
  </si>
  <si>
    <t>ZBE1517E27</t>
  </si>
  <si>
    <t>SERVIZIO DI ORGANIZZAZIONE DI UN PRANZO</t>
  </si>
  <si>
    <t>DRS DI DI BIASIO DORINA E C. SAS C.F. 02194620304</t>
  </si>
  <si>
    <t>1) PUNTOFOTO DI BEDESSI SANDRO C.F. BDSSDR63H13D612U; 2) ACHAB SRL C.F. 02063190413; 3) UPONADREAM STUDIOS DI VENIER GIULIO E LONDERO MARCO SNC C.F. 02757260308; 4) RED ON PRODUCTIONS SOCIETA' COOPERATIVA A R.L. C.F. 02780210304; 5) HUB S.R.L. C.F. 08225550014</t>
  </si>
  <si>
    <t>ZE91512B9E</t>
  </si>
  <si>
    <t>N. 178/05 DEL 18/06/2015</t>
  </si>
  <si>
    <t>07-SISTEMA DINAMICO DI ACQUISIZIONE</t>
  </si>
  <si>
    <t>1) ASSOPIU' SRL C.F. 04774600482; 2) BUSINI SRL C.F. 00794460527; 3) CIPI SPA C.F. 10994230158; 4) FULLGADGETS SRL C.F. 01911210563; 5) TUO LOGO SRL C.F. 08406420011</t>
  </si>
  <si>
    <t>RED ON PRODUCTIONS SOCIETA' COOPERATIVA A R.L. C.F. 02780210304</t>
  </si>
  <si>
    <t>ZC80C94C70</t>
  </si>
  <si>
    <t>N. 154/6 DEL 07/11/2013</t>
  </si>
  <si>
    <t xml:space="preserve">STUDIO COMMERCIALISTA BUZZI RAG. EMANUELA C.F. BZZMNL54T71L483I 
</t>
  </si>
  <si>
    <t>SERVIZIO DI REALIZZAZIONE DI PACCHETTI TURISTICI E CAMPAGNA DI MARKETING TERRITORIALE PER IL TERRITORIO DEL GEMONESE, CANAL DEL FERRO E VAL CANALE</t>
  </si>
  <si>
    <t>01 - PROCEDURA APERTA</t>
  </si>
  <si>
    <t>N. 159/17 DEL 27/03/2014</t>
  </si>
  <si>
    <t>1) CONSORZIO DI PROMOZIONE TURISTICA DEL TARVISIANO, DI SELLA NEVEA E DEL PASSO PRAMOLLO SOC. CONS. A R.L.
C.F. 01666840309</t>
  </si>
  <si>
    <t>CONSORZIO DI PROMOZIONE TURISTICA DEL TARVISIANO, DI SELLA NEVEA E DEL PASSO PRAMOLLO SOC. CONS. A R.L.
C.F. 01666840309</t>
  </si>
  <si>
    <t xml:space="preserve">1) STUDIO COMMERCIALISTA BUZZI RAG. EMANUELA C.F. BZZMNL54T71L483I 
</t>
  </si>
  <si>
    <t>Z26146EF36</t>
  </si>
  <si>
    <t>SERVIZIO DI TRADUZIONE</t>
  </si>
  <si>
    <t>1) 3ND VIDEO PRODUZIONI DI NICOLOSO DAVID C.F. NCLDVD80T21D962I; 2) ACHAB SRL C.F. 02063190413; 3) UPONADREAM STUDIOS DI VENIER GIULIO E LONDERO MARCO SNC C.F. 02757260308; 4) RED ON PRODUCTIONS SOCIETA' COOPERATIVA A R.L. C.F. 02780210304; 5) HUB S.R.L. C.F. 08225550014; 6) SG VIDEO PRODUZIONI DI MARZONA STEFANO C.F. MRZSFN69R11D962O</t>
  </si>
  <si>
    <t>N. 175/22 DEL 31/03/2015</t>
  </si>
  <si>
    <t>1) BEATE UMMENHOFER P.IVA ATU55986605</t>
  </si>
  <si>
    <t>BEATE UMMENHOFER P.IVA ATU55986605</t>
  </si>
  <si>
    <t>1)  DRS DI DI BIASIO DORINA E C. SAS C.F. 02194620304; 2) ALBERGO BAR RISTORANTE ALLE ALPI C.F. CLLVNT66P65L483C; 3) AZIENDA AGRICOLA FASSAL DI DONATELLA PEZZAIOLI C.F. PZZDTL59M47G148N</t>
  </si>
  <si>
    <t>SERVIZIO DI PROGETTAZIONE GRAFICA E STAMPA MATERIALE ED ELABORAZIONE PAGINA WEB E SERVIZIO DI PANNELLATURA DI STAMPE FINE ART GICLEE SU CARTA COTONE</t>
  </si>
  <si>
    <t xml:space="preserve">SERVIZIO DI TENUTA CONTABILITA' ECONOMICA E FINANZIARIA E DEI DOCUMENTI DI LAVORO E ADEMPIMENTI CONNESSI </t>
  </si>
  <si>
    <r>
      <t>1) LITHOSTAMPA S.R.L. SOCIETA' UNIPERSONALE C.F. 02040210300; 2) DIVULGANDO SRL C.F. 01136240320; 3) LITOSTIL SAS DI CORVINO NICOLA E MICHELE &amp; C. C.F. 01555470309; 4) TIPOGRAFIA TONIUTTI SAS DI TONIUTTI FEDERICO &amp; C. SAS C.F. 02092190301;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5) TIPOGRAFIA TARVISIANA SAS DI STROPPOLO WALTER E STROPPOLO MONICA &amp; C. C.F. 00330800301</t>
    </r>
  </si>
  <si>
    <t>1) ARTI GRAFICHE FULVIO SRL C.F. 00962530309; 2) DESIGNGRAF SRL C.F. 00503840308; 3) GRAFICA GORIZIANA SAS DI PELICON EDI E CEVDEK MITJA E C. C.F. 00041040312; 4) GRAFICHE MANZANESI C.F. 01772870307; 5) POLIGRAFICHE SAN MARCO SAS DI CALCATERRA GIOVANNI E CALCATERRA LORIS C.F. 00135720316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</si>
</sst>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_-&quot;€ &quot;* #,##0.00_-;&quot;-€ &quot;* #,##0.00_-;_-&quot;€ &quot;* \-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7" fontId="0" fillId="0" borderId="1" xfId="0" applyNumberFormat="1" applyFill="1" applyBorder="1" applyAlignment="1">
      <alignment wrapText="1"/>
    </xf>
    <xf numFmtId="49" fontId="3" fillId="0" borderId="1" xfId="1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49" fontId="3" fillId="0" borderId="0" xfId="1" applyNumberFormat="1" applyFont="1" applyFill="1" applyBorder="1" applyAlignment="1">
      <alignment wrapText="1"/>
    </xf>
    <xf numFmtId="7" fontId="0" fillId="0" borderId="0" xfId="0" applyNumberForma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4">
    <cellStyle name="Migliaia" xfId="1" builtinId="3"/>
    <cellStyle name="Normale" xfId="0" builtinId="0"/>
    <cellStyle name="Normale 2" xfId="2"/>
    <cellStyle name="Valuta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12" zoomScaleNormal="100" workbookViewId="0">
      <selection activeCell="G17" sqref="G17"/>
    </sheetView>
  </sheetViews>
  <sheetFormatPr defaultRowHeight="15" x14ac:dyDescent="0.25"/>
  <cols>
    <col min="1" max="1" width="12.85546875" style="2" customWidth="1"/>
    <col min="2" max="3" width="17.5703125" style="2" customWidth="1"/>
    <col min="4" max="4" width="28.85546875" style="2" customWidth="1"/>
    <col min="5" max="5" width="21.140625" style="2" bestFit="1" customWidth="1"/>
    <col min="6" max="6" width="14.140625" style="2" customWidth="1"/>
    <col min="7" max="7" width="38" style="2" customWidth="1"/>
    <col min="8" max="8" width="34.5703125" style="2" customWidth="1"/>
    <col min="9" max="9" width="17.28515625" style="2" customWidth="1"/>
    <col min="10" max="10" width="15" style="2" customWidth="1"/>
    <col min="11" max="11" width="11.85546875" style="2" bestFit="1" customWidth="1"/>
    <col min="12" max="13" width="18" style="2" customWidth="1"/>
    <col min="15" max="16384" width="9.140625" style="2"/>
  </cols>
  <sheetData>
    <row r="1" spans="1:14" ht="60" x14ac:dyDescent="0.25">
      <c r="A1" s="3" t="s">
        <v>0</v>
      </c>
      <c r="B1" s="3" t="s">
        <v>6</v>
      </c>
      <c r="C1" s="3" t="s">
        <v>12</v>
      </c>
      <c r="D1" s="3" t="s">
        <v>1</v>
      </c>
      <c r="E1" s="3" t="s">
        <v>2</v>
      </c>
      <c r="F1" s="3" t="s">
        <v>11</v>
      </c>
      <c r="G1" s="3" t="s">
        <v>10</v>
      </c>
      <c r="H1" s="3" t="s">
        <v>9</v>
      </c>
      <c r="I1" s="3" t="s">
        <v>5</v>
      </c>
      <c r="J1" s="8" t="s">
        <v>3</v>
      </c>
      <c r="K1" s="8" t="s">
        <v>4</v>
      </c>
      <c r="L1" s="3" t="s">
        <v>8</v>
      </c>
      <c r="M1" s="3" t="s">
        <v>15</v>
      </c>
      <c r="N1" s="2"/>
    </row>
    <row r="2" spans="1:14" ht="107.25" customHeight="1" x14ac:dyDescent="0.25">
      <c r="A2" s="1" t="s">
        <v>16</v>
      </c>
      <c r="B2" s="1" t="s">
        <v>14</v>
      </c>
      <c r="C2" s="1" t="s">
        <v>13</v>
      </c>
      <c r="D2" s="1" t="s">
        <v>17</v>
      </c>
      <c r="E2" s="1" t="s">
        <v>80</v>
      </c>
      <c r="F2" s="1" t="s">
        <v>18</v>
      </c>
      <c r="G2" s="7" t="s">
        <v>19</v>
      </c>
      <c r="H2" s="5" t="s">
        <v>20</v>
      </c>
      <c r="I2" s="4">
        <v>5400</v>
      </c>
      <c r="J2" s="6">
        <v>42179</v>
      </c>
      <c r="K2" s="6">
        <v>42236</v>
      </c>
      <c r="L2" s="4">
        <v>5400</v>
      </c>
      <c r="M2" s="4"/>
      <c r="N2" s="2"/>
    </row>
    <row r="3" spans="1:14" ht="105" x14ac:dyDescent="0.25">
      <c r="A3" s="7" t="s">
        <v>21</v>
      </c>
      <c r="B3" s="1" t="s">
        <v>14</v>
      </c>
      <c r="C3" s="1" t="s">
        <v>13</v>
      </c>
      <c r="D3" s="1" t="s">
        <v>22</v>
      </c>
      <c r="E3" s="1" t="s">
        <v>80</v>
      </c>
      <c r="F3" s="1" t="s">
        <v>18</v>
      </c>
      <c r="G3" s="5" t="s">
        <v>23</v>
      </c>
      <c r="H3" s="5" t="s">
        <v>24</v>
      </c>
      <c r="I3" s="4">
        <v>2980</v>
      </c>
      <c r="J3" s="6">
        <v>42179</v>
      </c>
      <c r="K3" s="6">
        <v>42236</v>
      </c>
      <c r="L3" s="4">
        <v>2980</v>
      </c>
      <c r="M3" s="4"/>
      <c r="N3" s="2"/>
    </row>
    <row r="4" spans="1:14" ht="105" x14ac:dyDescent="0.25">
      <c r="A4" s="7" t="s">
        <v>25</v>
      </c>
      <c r="B4" s="1" t="s">
        <v>14</v>
      </c>
      <c r="C4" s="1" t="s">
        <v>13</v>
      </c>
      <c r="D4" s="1" t="s">
        <v>26</v>
      </c>
      <c r="E4" s="1" t="s">
        <v>80</v>
      </c>
      <c r="F4" s="1" t="s">
        <v>27</v>
      </c>
      <c r="G4" s="5" t="s">
        <v>28</v>
      </c>
      <c r="H4" s="5" t="s">
        <v>29</v>
      </c>
      <c r="I4" s="4">
        <v>12500</v>
      </c>
      <c r="J4" s="6">
        <v>42166</v>
      </c>
      <c r="K4" s="6">
        <v>42185</v>
      </c>
      <c r="L4" s="4">
        <v>12500</v>
      </c>
      <c r="M4" s="4"/>
      <c r="N4" s="2"/>
    </row>
    <row r="5" spans="1:14" ht="105" x14ac:dyDescent="0.25">
      <c r="A5" s="7" t="s">
        <v>30</v>
      </c>
      <c r="B5" s="1" t="s">
        <v>14</v>
      </c>
      <c r="C5" s="1" t="s">
        <v>13</v>
      </c>
      <c r="D5" s="1" t="s">
        <v>22</v>
      </c>
      <c r="E5" s="1" t="s">
        <v>80</v>
      </c>
      <c r="F5" s="1" t="s">
        <v>31</v>
      </c>
      <c r="G5" s="5" t="s">
        <v>32</v>
      </c>
      <c r="H5" s="5" t="s">
        <v>33</v>
      </c>
      <c r="I5" s="4">
        <v>3950</v>
      </c>
      <c r="J5" s="6">
        <v>42199</v>
      </c>
      <c r="K5" s="6">
        <v>42262</v>
      </c>
      <c r="L5" s="4">
        <v>3950</v>
      </c>
      <c r="M5" s="4"/>
      <c r="N5" s="2"/>
    </row>
    <row r="6" spans="1:14" ht="105" x14ac:dyDescent="0.25">
      <c r="A6" s="7" t="s">
        <v>34</v>
      </c>
      <c r="B6" s="1" t="s">
        <v>14</v>
      </c>
      <c r="C6" s="1" t="s">
        <v>13</v>
      </c>
      <c r="D6" s="1" t="s">
        <v>35</v>
      </c>
      <c r="E6" s="1" t="s">
        <v>80</v>
      </c>
      <c r="F6" s="1" t="s">
        <v>36</v>
      </c>
      <c r="G6" s="5" t="s">
        <v>37</v>
      </c>
      <c r="H6" s="5" t="s">
        <v>38</v>
      </c>
      <c r="I6" s="4">
        <v>1258</v>
      </c>
      <c r="J6" s="6">
        <v>42199</v>
      </c>
      <c r="K6" s="6">
        <v>42226</v>
      </c>
      <c r="L6" s="4">
        <v>1258</v>
      </c>
      <c r="M6" s="4"/>
      <c r="N6" s="2"/>
    </row>
    <row r="7" spans="1:14" s="18" customFormat="1" ht="150" x14ac:dyDescent="0.25">
      <c r="A7" s="17" t="s">
        <v>39</v>
      </c>
      <c r="B7" s="15" t="s">
        <v>14</v>
      </c>
      <c r="C7" s="15" t="s">
        <v>13</v>
      </c>
      <c r="D7" s="15" t="s">
        <v>99</v>
      </c>
      <c r="E7" s="15" t="s">
        <v>80</v>
      </c>
      <c r="F7" s="15" t="s">
        <v>40</v>
      </c>
      <c r="G7" s="5" t="s">
        <v>101</v>
      </c>
      <c r="H7" s="5" t="s">
        <v>41</v>
      </c>
      <c r="I7" s="4">
        <v>7265</v>
      </c>
      <c r="J7" s="6">
        <v>42128</v>
      </c>
      <c r="K7" s="6">
        <v>42275</v>
      </c>
      <c r="L7" s="4">
        <v>7265</v>
      </c>
      <c r="M7" s="4"/>
    </row>
    <row r="8" spans="1:14" ht="135" x14ac:dyDescent="0.25">
      <c r="A8" s="7" t="s">
        <v>42</v>
      </c>
      <c r="B8" s="1" t="s">
        <v>14</v>
      </c>
      <c r="C8" s="1" t="s">
        <v>13</v>
      </c>
      <c r="D8" s="1" t="s">
        <v>43</v>
      </c>
      <c r="E8" s="1" t="s">
        <v>44</v>
      </c>
      <c r="F8" s="1" t="s">
        <v>27</v>
      </c>
      <c r="G8" s="5" t="s">
        <v>45</v>
      </c>
      <c r="H8" s="5" t="s">
        <v>46</v>
      </c>
      <c r="I8" s="4">
        <v>4200</v>
      </c>
      <c r="J8" s="6">
        <v>42181</v>
      </c>
      <c r="K8" s="6">
        <v>42185</v>
      </c>
      <c r="L8" s="4">
        <v>4200</v>
      </c>
      <c r="M8" s="4"/>
      <c r="N8" s="2"/>
    </row>
    <row r="9" spans="1:14" ht="90" x14ac:dyDescent="0.25">
      <c r="A9" s="7" t="s">
        <v>47</v>
      </c>
      <c r="B9" s="1" t="s">
        <v>14</v>
      </c>
      <c r="C9" s="1" t="s">
        <v>13</v>
      </c>
      <c r="D9" s="1" t="s">
        <v>51</v>
      </c>
      <c r="E9" s="1" t="s">
        <v>44</v>
      </c>
      <c r="F9" s="1" t="s">
        <v>27</v>
      </c>
      <c r="G9" s="5" t="s">
        <v>48</v>
      </c>
      <c r="H9" s="5" t="s">
        <v>49</v>
      </c>
      <c r="I9" s="4">
        <v>150</v>
      </c>
      <c r="J9" s="6">
        <v>42150</v>
      </c>
      <c r="K9" s="6">
        <v>42185</v>
      </c>
      <c r="L9" s="4">
        <v>150</v>
      </c>
      <c r="M9" s="4"/>
      <c r="N9" s="2"/>
    </row>
    <row r="10" spans="1:14" ht="90" x14ac:dyDescent="0.25">
      <c r="A10" s="7" t="s">
        <v>50</v>
      </c>
      <c r="B10" s="1" t="s">
        <v>14</v>
      </c>
      <c r="C10" s="1" t="s">
        <v>13</v>
      </c>
      <c r="D10" s="1" t="s">
        <v>52</v>
      </c>
      <c r="E10" s="1" t="s">
        <v>44</v>
      </c>
      <c r="F10" s="1" t="s">
        <v>53</v>
      </c>
      <c r="G10" s="5" t="s">
        <v>54</v>
      </c>
      <c r="H10" s="5" t="s">
        <v>55</v>
      </c>
      <c r="I10" s="4">
        <v>400</v>
      </c>
      <c r="J10" s="6">
        <v>42179</v>
      </c>
      <c r="K10" s="6">
        <v>42185</v>
      </c>
      <c r="L10" s="4">
        <v>400</v>
      </c>
      <c r="M10" s="4"/>
      <c r="N10" s="2"/>
    </row>
    <row r="11" spans="1:14" ht="120" x14ac:dyDescent="0.25">
      <c r="A11" s="7" t="s">
        <v>56</v>
      </c>
      <c r="B11" s="1" t="s">
        <v>14</v>
      </c>
      <c r="C11" s="1" t="s">
        <v>13</v>
      </c>
      <c r="D11" s="1" t="s">
        <v>57</v>
      </c>
      <c r="E11" s="1" t="s">
        <v>58</v>
      </c>
      <c r="F11" s="1" t="s">
        <v>27</v>
      </c>
      <c r="G11" s="5" t="s">
        <v>77</v>
      </c>
      <c r="H11" s="5" t="s">
        <v>59</v>
      </c>
      <c r="I11" s="4">
        <v>1581.03</v>
      </c>
      <c r="J11" s="6">
        <v>42170</v>
      </c>
      <c r="K11" s="16">
        <v>42242</v>
      </c>
      <c r="L11" s="4">
        <v>1581.03</v>
      </c>
      <c r="M11" s="4"/>
      <c r="N11" s="2"/>
    </row>
    <row r="12" spans="1:14" ht="165" x14ac:dyDescent="0.25">
      <c r="A12" s="7" t="s">
        <v>60</v>
      </c>
      <c r="B12" s="1" t="s">
        <v>14</v>
      </c>
      <c r="C12" s="1" t="s">
        <v>13</v>
      </c>
      <c r="D12" s="1" t="s">
        <v>61</v>
      </c>
      <c r="E12" s="1" t="s">
        <v>58</v>
      </c>
      <c r="F12" s="1" t="s">
        <v>62</v>
      </c>
      <c r="G12" s="5" t="s">
        <v>94</v>
      </c>
      <c r="H12" s="5" t="s">
        <v>82</v>
      </c>
      <c r="I12" s="4">
        <v>2260.5</v>
      </c>
      <c r="J12" s="6">
        <v>42194</v>
      </c>
      <c r="K12" s="6">
        <v>42262</v>
      </c>
      <c r="L12" s="4">
        <v>2260.5</v>
      </c>
      <c r="M12" s="4"/>
      <c r="N12" s="2"/>
    </row>
    <row r="13" spans="1:14" ht="60" x14ac:dyDescent="0.25">
      <c r="A13" s="7" t="s">
        <v>63</v>
      </c>
      <c r="B13" s="1" t="s">
        <v>14</v>
      </c>
      <c r="C13" s="1" t="s">
        <v>13</v>
      </c>
      <c r="D13" s="1" t="s">
        <v>64</v>
      </c>
      <c r="E13" s="1" t="s">
        <v>44</v>
      </c>
      <c r="F13" s="1" t="s">
        <v>67</v>
      </c>
      <c r="G13" s="5" t="s">
        <v>65</v>
      </c>
      <c r="H13" s="5" t="s">
        <v>66</v>
      </c>
      <c r="I13" s="4">
        <v>1400</v>
      </c>
      <c r="J13" s="6">
        <v>42237</v>
      </c>
      <c r="K13" s="16">
        <v>42242</v>
      </c>
      <c r="L13" s="4">
        <v>1400</v>
      </c>
      <c r="M13" s="4"/>
      <c r="N13" s="2"/>
    </row>
    <row r="14" spans="1:14" ht="60" x14ac:dyDescent="0.25">
      <c r="A14" s="7" t="s">
        <v>68</v>
      </c>
      <c r="B14" s="1" t="s">
        <v>14</v>
      </c>
      <c r="C14" s="1" t="s">
        <v>13</v>
      </c>
      <c r="D14" s="1" t="s">
        <v>64</v>
      </c>
      <c r="E14" s="1" t="s">
        <v>44</v>
      </c>
      <c r="F14" s="1" t="s">
        <v>69</v>
      </c>
      <c r="G14" s="5" t="s">
        <v>65</v>
      </c>
      <c r="H14" s="5" t="s">
        <v>66</v>
      </c>
      <c r="I14" s="4">
        <v>1800</v>
      </c>
      <c r="J14" s="6">
        <v>42271</v>
      </c>
      <c r="K14" s="16">
        <v>42274</v>
      </c>
      <c r="L14" s="4">
        <v>1800</v>
      </c>
      <c r="M14" s="4"/>
      <c r="N14" s="2"/>
    </row>
    <row r="15" spans="1:14" ht="60" x14ac:dyDescent="0.25">
      <c r="A15" s="7" t="s">
        <v>70</v>
      </c>
      <c r="B15" s="1" t="s">
        <v>14</v>
      </c>
      <c r="C15" s="1" t="s">
        <v>13</v>
      </c>
      <c r="D15" s="1" t="s">
        <v>71</v>
      </c>
      <c r="E15" s="1" t="s">
        <v>7</v>
      </c>
      <c r="F15" s="1" t="s">
        <v>62</v>
      </c>
      <c r="G15" s="5" t="s">
        <v>72</v>
      </c>
      <c r="H15" s="5" t="s">
        <v>73</v>
      </c>
      <c r="I15" s="4">
        <v>750</v>
      </c>
      <c r="J15" s="6">
        <v>42177</v>
      </c>
      <c r="K15" s="16">
        <v>42181</v>
      </c>
      <c r="L15" s="4">
        <v>736.36</v>
      </c>
      <c r="M15" s="4">
        <v>810</v>
      </c>
      <c r="N15" s="2"/>
    </row>
    <row r="16" spans="1:14" ht="90" x14ac:dyDescent="0.25">
      <c r="A16" s="7" t="s">
        <v>74</v>
      </c>
      <c r="B16" s="1" t="s">
        <v>14</v>
      </c>
      <c r="C16" s="1" t="s">
        <v>13</v>
      </c>
      <c r="D16" s="1" t="s">
        <v>75</v>
      </c>
      <c r="E16" s="1" t="s">
        <v>7</v>
      </c>
      <c r="F16" s="1" t="s">
        <v>62</v>
      </c>
      <c r="G16" s="5" t="s">
        <v>98</v>
      </c>
      <c r="H16" s="5" t="s">
        <v>76</v>
      </c>
      <c r="I16" s="4">
        <v>440</v>
      </c>
      <c r="J16" s="6">
        <v>42177</v>
      </c>
      <c r="K16" s="16">
        <v>42183</v>
      </c>
      <c r="L16" s="4">
        <v>240</v>
      </c>
      <c r="M16" s="4">
        <v>264</v>
      </c>
      <c r="N16" s="2"/>
    </row>
    <row r="17" spans="1:14" ht="120" x14ac:dyDescent="0.25">
      <c r="A17" s="7" t="s">
        <v>30</v>
      </c>
      <c r="B17" s="1" t="s">
        <v>14</v>
      </c>
      <c r="C17" s="1" t="s">
        <v>13</v>
      </c>
      <c r="D17" s="1" t="s">
        <v>22</v>
      </c>
      <c r="E17" s="1" t="s">
        <v>80</v>
      </c>
      <c r="F17" s="1" t="s">
        <v>27</v>
      </c>
      <c r="G17" s="5" t="s">
        <v>102</v>
      </c>
      <c r="H17" s="5"/>
      <c r="I17" s="4">
        <v>0</v>
      </c>
      <c r="J17" s="6"/>
      <c r="K17" s="9"/>
      <c r="L17" s="4">
        <v>0</v>
      </c>
      <c r="M17" s="4"/>
      <c r="N17" s="2"/>
    </row>
    <row r="18" spans="1:14" ht="75" x14ac:dyDescent="0.25">
      <c r="A18" s="7" t="s">
        <v>78</v>
      </c>
      <c r="B18" s="1" t="s">
        <v>14</v>
      </c>
      <c r="C18" s="1" t="s">
        <v>13</v>
      </c>
      <c r="D18" s="1" t="s">
        <v>35</v>
      </c>
      <c r="E18" s="1" t="s">
        <v>80</v>
      </c>
      <c r="F18" s="1" t="s">
        <v>79</v>
      </c>
      <c r="G18" s="5" t="s">
        <v>81</v>
      </c>
      <c r="H18" s="5"/>
      <c r="I18" s="4">
        <v>0</v>
      </c>
      <c r="J18" s="6"/>
      <c r="K18" s="9"/>
      <c r="L18" s="4">
        <v>0</v>
      </c>
      <c r="M18" s="4"/>
      <c r="N18" s="2"/>
    </row>
    <row r="19" spans="1:14" ht="75" x14ac:dyDescent="0.25">
      <c r="A19" s="1" t="s">
        <v>83</v>
      </c>
      <c r="B19" s="1" t="s">
        <v>14</v>
      </c>
      <c r="C19" s="1" t="s">
        <v>13</v>
      </c>
      <c r="D19" s="1" t="s">
        <v>100</v>
      </c>
      <c r="E19" s="1" t="s">
        <v>7</v>
      </c>
      <c r="F19" s="1" t="s">
        <v>84</v>
      </c>
      <c r="G19" s="1" t="s">
        <v>91</v>
      </c>
      <c r="H19" s="1" t="s">
        <v>85</v>
      </c>
      <c r="I19" s="4">
        <f>17100+946.4</f>
        <v>18046.400000000001</v>
      </c>
      <c r="J19" s="6">
        <v>41830</v>
      </c>
      <c r="K19" s="6">
        <v>42735</v>
      </c>
      <c r="L19" s="4">
        <f>5671.5+946.4</f>
        <v>6617.9</v>
      </c>
      <c r="M19" s="4"/>
      <c r="N19" s="2"/>
    </row>
    <row r="20" spans="1:14" ht="105" x14ac:dyDescent="0.25">
      <c r="A20" s="7">
        <v>5816864406</v>
      </c>
      <c r="B20" s="1" t="s">
        <v>14</v>
      </c>
      <c r="C20" s="1" t="s">
        <v>13</v>
      </c>
      <c r="D20" s="1" t="s">
        <v>86</v>
      </c>
      <c r="E20" s="15" t="s">
        <v>87</v>
      </c>
      <c r="F20" s="1" t="s">
        <v>88</v>
      </c>
      <c r="G20" s="5" t="s">
        <v>89</v>
      </c>
      <c r="H20" s="5" t="s">
        <v>90</v>
      </c>
      <c r="I20" s="4">
        <v>97500</v>
      </c>
      <c r="J20" s="6">
        <v>41936</v>
      </c>
      <c r="K20" s="6">
        <v>42144</v>
      </c>
      <c r="L20" s="4">
        <f>19402.5+19402.5+19402.5+29591.24</f>
        <v>87798.74</v>
      </c>
      <c r="M20" s="4"/>
      <c r="N20" s="2"/>
    </row>
    <row r="21" spans="1:14" ht="60" x14ac:dyDescent="0.25">
      <c r="A21" s="7" t="s">
        <v>92</v>
      </c>
      <c r="B21" s="1" t="s">
        <v>14</v>
      </c>
      <c r="C21" s="1" t="s">
        <v>13</v>
      </c>
      <c r="D21" s="1" t="s">
        <v>93</v>
      </c>
      <c r="E21" s="1" t="s">
        <v>44</v>
      </c>
      <c r="F21" s="15" t="s">
        <v>95</v>
      </c>
      <c r="G21" s="5" t="s">
        <v>96</v>
      </c>
      <c r="H21" s="5" t="s">
        <v>97</v>
      </c>
      <c r="I21" s="4">
        <f>3279+650</f>
        <v>3929</v>
      </c>
      <c r="J21" s="6">
        <v>42136</v>
      </c>
      <c r="K21" s="6">
        <v>42328</v>
      </c>
      <c r="L21" s="4">
        <f>3279+650</f>
        <v>3929</v>
      </c>
      <c r="M21" s="4"/>
      <c r="N21" s="2"/>
    </row>
    <row r="22" spans="1:14" x14ac:dyDescent="0.25">
      <c r="A22" s="10"/>
      <c r="B22" s="11"/>
      <c r="C22" s="11"/>
      <c r="D22" s="11"/>
      <c r="E22" s="11"/>
      <c r="F22" s="11"/>
      <c r="G22" s="12"/>
      <c r="H22" s="12"/>
      <c r="I22" s="13"/>
      <c r="J22" s="14"/>
      <c r="K22" s="14"/>
      <c r="L22" s="13"/>
      <c r="M22" s="13"/>
      <c r="N22" s="2"/>
    </row>
    <row r="23" spans="1:14" x14ac:dyDescent="0.25">
      <c r="A23" s="10"/>
      <c r="B23" s="11"/>
      <c r="C23" s="11"/>
      <c r="D23" s="11"/>
      <c r="E23" s="11"/>
      <c r="F23" s="11"/>
      <c r="G23" s="12"/>
      <c r="H23" s="12"/>
      <c r="I23" s="13"/>
      <c r="J23" s="14"/>
      <c r="K23" s="14"/>
      <c r="L23" s="13"/>
      <c r="M23" s="13"/>
      <c r="N23" s="2"/>
    </row>
    <row r="24" spans="1:14" x14ac:dyDescent="0.25">
      <c r="A24" s="10"/>
      <c r="B24" s="11"/>
      <c r="C24" s="11"/>
      <c r="D24" s="11"/>
      <c r="E24" s="11"/>
      <c r="F24" s="11"/>
      <c r="G24" s="12"/>
      <c r="H24" s="12"/>
      <c r="I24" s="13"/>
      <c r="J24" s="14"/>
      <c r="K24" s="14"/>
      <c r="L24" s="13"/>
      <c r="M24" s="13"/>
      <c r="N24" s="2"/>
    </row>
    <row r="25" spans="1:14" x14ac:dyDescent="0.25">
      <c r="A25" s="10"/>
      <c r="B25" s="11"/>
      <c r="C25" s="11"/>
      <c r="D25" s="11"/>
      <c r="E25" s="11"/>
      <c r="F25" s="11"/>
      <c r="G25" s="12"/>
      <c r="H25" s="12"/>
      <c r="I25" s="13"/>
      <c r="J25" s="14"/>
      <c r="K25" s="14"/>
      <c r="L25" s="13"/>
      <c r="M25" s="13"/>
      <c r="N25" s="2"/>
    </row>
    <row r="26" spans="1:14" x14ac:dyDescent="0.25">
      <c r="A26" s="10"/>
      <c r="B26" s="11"/>
      <c r="C26" s="11"/>
      <c r="D26" s="11"/>
      <c r="E26" s="11"/>
      <c r="F26" s="11"/>
      <c r="G26" s="12"/>
      <c r="H26" s="12"/>
      <c r="I26" s="13"/>
      <c r="J26" s="14"/>
      <c r="K26" s="14"/>
      <c r="L26" s="13"/>
      <c r="M26" s="13"/>
      <c r="N26" s="2"/>
    </row>
    <row r="27" spans="1:14" x14ac:dyDescent="0.25">
      <c r="A27" s="10"/>
      <c r="B27" s="11"/>
      <c r="C27" s="11"/>
      <c r="D27" s="11"/>
      <c r="E27" s="11"/>
      <c r="F27" s="11"/>
      <c r="G27" s="12"/>
      <c r="H27" s="12"/>
      <c r="I27" s="13"/>
      <c r="J27" s="14"/>
      <c r="K27" s="14"/>
      <c r="L27" s="13"/>
      <c r="M27" s="13"/>
      <c r="N27" s="2"/>
    </row>
    <row r="28" spans="1:14" x14ac:dyDescent="0.25">
      <c r="A28" s="10"/>
      <c r="B28" s="11"/>
      <c r="C28" s="11"/>
      <c r="D28" s="11"/>
      <c r="E28" s="11"/>
      <c r="F28" s="11"/>
      <c r="G28" s="12"/>
      <c r="H28" s="12"/>
      <c r="I28" s="13"/>
      <c r="J28" s="14"/>
      <c r="K28" s="14"/>
      <c r="L28" s="13"/>
      <c r="M28" s="13"/>
      <c r="N28" s="2"/>
    </row>
    <row r="29" spans="1:14" x14ac:dyDescent="0.25">
      <c r="A29" s="10"/>
      <c r="B29" s="11"/>
      <c r="C29" s="11"/>
      <c r="D29" s="11"/>
      <c r="E29" s="11"/>
      <c r="F29" s="11"/>
      <c r="G29" s="12"/>
      <c r="H29" s="12"/>
      <c r="I29" s="13"/>
      <c r="J29" s="14"/>
      <c r="K29" s="14"/>
      <c r="L29" s="13"/>
      <c r="M29" s="13"/>
      <c r="N29" s="2"/>
    </row>
  </sheetData>
  <pageMargins left="0.27559055118110237" right="0.19685039370078741" top="0.74803149606299213" bottom="0.27559055118110237" header="0.31496062992125984" footer="0.31496062992125984"/>
  <pageSetup paperSize="9" scale="51" fitToHeight="2" orientation="landscape" r:id="rId1"/>
  <headerFooter>
    <oddHeader xml:space="preserve">&amp;C&amp;"-,Grassetto"&amp;12Adempimenti previsti dall’art.1, comma 32, della legge 190/2012
 DATI RELATIVI AD APPALTI ASSEGNATI O IN CORSO DI ASSEGNAZIONE NEL PERIODO 1 GENNAIO 2015 – 31 DICEMBRE 2015&amp;"-,Normale"&amp;11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2016-01-25T14:43:31Z</dcterms:modified>
</cp:coreProperties>
</file>